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mc:AlternateContent xmlns:mc="http://schemas.openxmlformats.org/markup-compatibility/2006">
    <mc:Choice Requires="x15">
      <x15ac:absPath xmlns:x15ac="http://schemas.microsoft.com/office/spreadsheetml/2010/11/ac" url="T:\DAFG\DAM\Direction\0 Achats_Marches\2022\002.22 Mise à jour MD nettoyage\3- Publication\3.2_DCE publié\002.22 - MD Nettoyage CGEFI VF\002.22 DCE charte FT\"/>
    </mc:Choice>
  </mc:AlternateContent>
  <xr:revisionPtr revIDLastSave="220" documentId="11_3804C64C762506A18231CE3F27EFB855C88053AD" xr6:coauthVersionLast="47" xr6:coauthVersionMax="47" xr10:uidLastSave="{A882A711-AE60-44D5-956A-4129E901854E}"/>
  <bookViews>
    <workbookView xWindow="360" yWindow="132" windowWidth="11580" windowHeight="7572" firstSheet="1" activeTab="1"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5" l="1"/>
  <c r="F38" i="4"/>
  <c r="F17" i="5"/>
  <c r="E17" i="5"/>
  <c r="E45" i="5"/>
  <c r="A13" i="5"/>
  <c r="A12" i="5"/>
  <c r="D18" i="5" l="1"/>
  <c r="E39" i="5" l="1"/>
  <c r="E38" i="5"/>
  <c r="E37" i="5"/>
  <c r="E36" i="5"/>
  <c r="E35" i="5"/>
  <c r="E34" i="5"/>
  <c r="E33" i="5"/>
  <c r="E32" i="5"/>
  <c r="E31" i="5"/>
  <c r="E30" i="5"/>
  <c r="E29" i="5"/>
  <c r="E28" i="5"/>
  <c r="E27" i="5"/>
  <c r="E26" i="5"/>
  <c r="E25" i="5"/>
  <c r="E24" i="5"/>
  <c r="E23" i="5"/>
  <c r="E22" i="5"/>
  <c r="E20" i="5"/>
  <c r="E19" i="5"/>
  <c r="E18" i="5"/>
  <c r="C7" i="5"/>
  <c r="C6" i="5"/>
  <c r="C9" i="5"/>
  <c r="F40" i="5" s="1"/>
  <c r="I40" i="5" s="1"/>
  <c r="F37" i="4"/>
  <c r="F36" i="4"/>
  <c r="F35" i="4"/>
  <c r="F34" i="4"/>
  <c r="F33" i="4"/>
  <c r="F32" i="4"/>
  <c r="F31" i="4"/>
  <c r="F30" i="4"/>
  <c r="F29" i="4"/>
  <c r="F28" i="4"/>
  <c r="F27" i="4"/>
  <c r="F26" i="4"/>
  <c r="F25" i="4"/>
  <c r="F24" i="4"/>
  <c r="F23" i="4"/>
  <c r="F22" i="4"/>
  <c r="F21" i="4"/>
  <c r="F20" i="4"/>
  <c r="F18" i="4"/>
  <c r="F17" i="4"/>
  <c r="F16" i="4"/>
  <c r="F45" i="5" s="1"/>
  <c r="F15" i="4"/>
  <c r="F24" i="5" l="1"/>
  <c r="I24" i="5" s="1"/>
  <c r="F27" i="5"/>
  <c r="I27" i="5" s="1"/>
  <c r="F30" i="5"/>
  <c r="I30" i="5" s="1"/>
  <c r="F34" i="5"/>
  <c r="I34" i="5" s="1"/>
  <c r="F36" i="5"/>
  <c r="I36" i="5" s="1"/>
  <c r="F39" i="5"/>
  <c r="I39" i="5" s="1"/>
  <c r="F18" i="5"/>
  <c r="I18" i="5" s="1"/>
  <c r="F25" i="5"/>
  <c r="I25" i="5" s="1"/>
  <c r="F31" i="5"/>
  <c r="I31" i="5" s="1"/>
  <c r="F37" i="5"/>
  <c r="I37" i="5" s="1"/>
  <c r="F19" i="5"/>
  <c r="I19" i="5" s="1"/>
  <c r="F22" i="5"/>
  <c r="I22" i="5" s="1"/>
  <c r="F26" i="5"/>
  <c r="I26" i="5" s="1"/>
  <c r="F28" i="5"/>
  <c r="I28" i="5" s="1"/>
  <c r="F32" i="5"/>
  <c r="I32" i="5" s="1"/>
  <c r="F38" i="5"/>
  <c r="I38" i="5" s="1"/>
  <c r="F20" i="5"/>
  <c r="I20" i="5" s="1"/>
  <c r="F23" i="5"/>
  <c r="I23" i="5" s="1"/>
  <c r="F29" i="5"/>
  <c r="I29" i="5" s="1"/>
  <c r="F33" i="5"/>
  <c r="I33" i="5" s="1"/>
  <c r="F35" i="5"/>
  <c r="I35" i="5" s="1"/>
  <c r="I41" i="5" l="1"/>
</calcChain>
</file>

<file path=xl/sharedStrings.xml><?xml version="1.0" encoding="utf-8"?>
<sst xmlns="http://schemas.openxmlformats.org/spreadsheetml/2006/main" count="188" uniqueCount="85">
  <si>
    <t>LOT n°2 : Département 06
BORDEREAU DES PRIX
Marche de prestations de services ayant pour objet le nettoyage des locaux, de la vitrerie ainsi que la fourniture des consommables sanitaires et l’évacuation des déchets de France Travail Provence-Alpes-Côte d'Azur</t>
  </si>
  <si>
    <t>Le candidat doit compléter uniquement les cases de couleur bleue</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</si>
  <si>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</si>
  <si>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</si>
  <si>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</si>
  <si>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</si>
  <si>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</si>
  <si>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</si>
  <si>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</si>
  <si>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</si>
  <si>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</si>
  <si>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</si>
  <si>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</si>
  <si>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</si>
  <si>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</si>
  <si>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COURANTES DE VITRERIE EXTERIEURE</t>
  </si>
  <si>
    <t>F2</t>
  </si>
  <si>
    <t>VITRERIE EXTERIEURE</t>
  </si>
  <si>
    <t xml:space="preserve">PRESTATIONS COURANTES CONSOMMABLES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</si>
  <si>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</si>
  <si>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</si>
  <si>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</si>
  <si>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</si>
  <si>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</si>
  <si>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</si>
  <si>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</si>
  <si>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</si>
  <si>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</si>
  <si>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</si>
  <si>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</si>
  <si>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</si>
  <si>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Lessivage des murs et cloisons</t>
  </si>
  <si>
    <t>UO9</t>
  </si>
  <si>
    <t>Aspiration à sec des faux plafonds</t>
  </si>
  <si>
    <t>UO10</t>
  </si>
  <si>
    <t>Nettoyage de la façade</t>
  </si>
  <si>
    <t>UO11</t>
  </si>
  <si>
    <t>Désinfection des locaux</t>
  </si>
  <si>
    <t>UO12</t>
  </si>
  <si>
    <t>Désinsectisation</t>
  </si>
  <si>
    <t>UO13</t>
  </si>
  <si>
    <t>Dératisation</t>
  </si>
  <si>
    <t xml:space="preserve">Prix par siège </t>
  </si>
  <si>
    <t>UO14</t>
  </si>
  <si>
    <t>Shampoing et enlèvement des tâches des sièges en tissu</t>
  </si>
  <si>
    <t>UO15</t>
  </si>
  <si>
    <t>Aspiration en profondeur des sièges en tissu</t>
  </si>
  <si>
    <t xml:space="preserve">Prix par poste de travail </t>
  </si>
  <si>
    <t>UO16</t>
  </si>
  <si>
    <t>Dépoussiérage des unités centrales et des écrans de PC</t>
  </si>
  <si>
    <t xml:space="preserve">Prix par véhicule </t>
  </si>
  <si>
    <t>UO17</t>
  </si>
  <si>
    <t>Nettoyage intérieur/extérieur de véhicule</t>
  </si>
  <si>
    <t xml:space="preserve">Prix par heure </t>
  </si>
  <si>
    <t>UO18</t>
  </si>
  <si>
    <t xml:space="preserve">lessivage des portes </t>
  </si>
  <si>
    <t>UO19</t>
  </si>
  <si>
    <t>Nettoyage comprenant l'ensemble des prestations d'entretien courant (de fréquence quotidienne à hebdomadaire), notamment lors d'opérations liées aux travaux et déménagement</t>
  </si>
  <si>
    <t>UO20</t>
  </si>
  <si>
    <t>Nettoyage de graffitis sur façade externe</t>
  </si>
  <si>
    <t>UO21</t>
  </si>
  <si>
    <t>Aspiration d'eau - nettoyage des sols suite à inondation</t>
  </si>
  <si>
    <t>UO22</t>
  </si>
  <si>
    <t>Nébullisation avec produit adapté à la situaltion</t>
  </si>
  <si>
    <t>Prix par m² de la prestation</t>
  </si>
  <si>
    <t>UO23</t>
  </si>
  <si>
    <t>Nettoyage de la vitrerie interieure (portes et cloisons vitrées)</t>
  </si>
  <si>
    <t>LOT n°2 : Département 06
DQE
Marche de prestations de services ayant pour objet le nettoyage des locaux, de la vitrerie ainsi que la fourniture des consommables sanitaires et l’évacuation des déchets de France Travail Provence-Alpes-Côte d'Azur</t>
  </si>
  <si>
    <t xml:space="preserve">Le candidat ne doit en aucun cas modifier ce présent onglet. </t>
  </si>
  <si>
    <t>Taux de TVA</t>
  </si>
  <si>
    <t>Comme indiqué à l'article VI.2 du Règlement de consultation : 50 % pour le prix dont 40% est apprécié sur la base du Détail quantitatif estimatif (DQE) hors crise sanitaire et 10% sur la base du prix forfaitaire en cas de crise sanitaire</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</si>
  <si>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</si>
  <si>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</si>
  <si>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</si>
  <si>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</si>
  <si>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</si>
  <si>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</si>
  <si>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PRESTATIONS COURANTES CONSOMMABLES  ( y compris des matériels de distribution) </t>
  </si>
  <si>
    <t xml:space="preserve">agents </t>
  </si>
  <si>
    <t>sièges</t>
  </si>
  <si>
    <t xml:space="preserve">sièges </t>
  </si>
  <si>
    <t xml:space="preserve">postes de travail </t>
  </si>
  <si>
    <t xml:space="preserve">véhicules </t>
  </si>
  <si>
    <t xml:space="preserve">heures </t>
  </si>
  <si>
    <t xml:space="preserve">50% pour le prix dont 10 % sur la base du prix forfaitaire en cas de crise sanitaire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</si>
</sst>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s>
  <fonts count="36">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ont>
    <font>
      <b/>
      <sz val="14"/>
      <color indexed="8"/>
      <name val="Arial"/>
      <family val="2"/>
    </font>
    <font>
      <b/>
      <u/>
      <sz val="14"/>
      <color indexed="8"/>
      <name val="Arial"/>
      <family val="2"/>
    </font>
    <font>
      <sz val="11"/>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cellStyleXfs>
  <cellXfs count="69">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3" fillId="0" borderId="0" xfId="45" applyFont="1" applyAlignment="1">
      <alignment vertical="center"/>
    </xf>
    <xf numFmtId="0" fontId="34"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168" fontId="35" fillId="29" borderId="14" xfId="47" applyNumberFormat="1" applyFont="1" applyFill="1" applyBorder="1" applyAlignment="1">
      <alignment vertical="center"/>
    </xf>
    <xf numFmtId="168" fontId="35" fillId="29" borderId="16" xfId="47" applyNumberFormat="1" applyFont="1" applyFill="1" applyBorder="1" applyAlignment="1">
      <alignment vertical="center"/>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5"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4" fillId="28" borderId="17" xfId="45" applyFont="1" applyFill="1" applyBorder="1" applyAlignment="1">
      <alignment horizontal="center" vertical="center" wrapText="1"/>
    </xf>
    <xf numFmtId="0" fontId="24" fillId="28" borderId="18" xfId="45" applyFont="1" applyFill="1" applyBorder="1" applyAlignment="1">
      <alignment horizontal="center" vertical="center" wrapText="1"/>
    </xf>
    <xf numFmtId="0" fontId="24" fillId="28" borderId="19" xfId="45" applyFont="1" applyFill="1" applyBorder="1" applyAlignment="1">
      <alignment horizontal="center" vertical="center" wrapText="1"/>
    </xf>
    <xf numFmtId="0" fontId="33" fillId="27" borderId="13" xfId="45" applyFont="1" applyFill="1" applyBorder="1" applyAlignment="1">
      <alignment horizontal="center"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showGridLines="0" view="pageBreakPreview" zoomScale="60" zoomScaleNormal="70" workbookViewId="0">
      <selection sqref="A1:H1"/>
    </sheetView>
  </sheetViews>
  <sheetFormatPr defaultColWidth="11" defaultRowHeight="13.9"/>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51" t="s">
        <v>0</v>
      </c>
      <c r="B1" s="51"/>
      <c r="C1" s="51"/>
      <c r="D1" s="51"/>
      <c r="E1" s="51"/>
      <c r="F1" s="51"/>
      <c r="G1" s="51"/>
      <c r="H1" s="51"/>
    </row>
    <row r="2" spans="1:8" ht="14.25" customHeight="1">
      <c r="E2" s="2"/>
      <c r="F2" s="2"/>
    </row>
    <row r="3" spans="1:8" ht="45.6" customHeight="1">
      <c r="A3" s="52" t="s">
        <v>1</v>
      </c>
      <c r="B3" s="52"/>
      <c r="C3" s="52"/>
      <c r="D3" s="18"/>
    </row>
    <row r="4" spans="1:8" ht="14.25" customHeight="1">
      <c r="E4" s="3"/>
    </row>
    <row r="5" spans="1:8" ht="14.25" customHeight="1">
      <c r="E5" s="3"/>
    </row>
    <row r="6" spans="1:8" ht="29.25" customHeight="1">
      <c r="A6" s="1" t="s">
        <v>2</v>
      </c>
      <c r="C6" s="53"/>
      <c r="D6" s="54"/>
      <c r="E6" s="55"/>
    </row>
    <row r="7" spans="1:8" ht="24" customHeight="1">
      <c r="A7" s="1" t="s">
        <v>3</v>
      </c>
      <c r="C7" s="53"/>
      <c r="D7" s="54"/>
      <c r="E7" s="56"/>
    </row>
    <row r="8" spans="1:8" ht="12.75" customHeight="1">
      <c r="A8" s="4"/>
      <c r="B8" s="4"/>
      <c r="C8" s="3"/>
      <c r="E8" s="3"/>
    </row>
    <row r="9" spans="1:8" ht="17.25" customHeight="1">
      <c r="A9" s="4" t="s">
        <v>4</v>
      </c>
      <c r="B9" s="4"/>
      <c r="C9" s="19"/>
      <c r="E9" s="3"/>
    </row>
    <row r="10" spans="1:8" ht="15" customHeight="1">
      <c r="A10" s="4"/>
      <c r="B10" s="4"/>
      <c r="C10" s="3"/>
      <c r="E10" s="3"/>
    </row>
    <row r="11" spans="1:8" ht="15" customHeight="1">
      <c r="A11" s="4"/>
      <c r="B11" s="4"/>
      <c r="C11" s="3"/>
      <c r="E11" s="3"/>
    </row>
    <row r="12" spans="1:8" ht="16.899999999999999" customHeight="1">
      <c r="A12" s="4" t="s">
        <v>5</v>
      </c>
      <c r="B12" s="4"/>
      <c r="C12" s="5"/>
      <c r="D12" s="20"/>
      <c r="E12" s="5"/>
    </row>
    <row r="13" spans="1:8" ht="32.450000000000003" customHeight="1">
      <c r="A13" s="60" t="s">
        <v>6</v>
      </c>
      <c r="B13" s="60"/>
      <c r="C13" s="59"/>
      <c r="D13" s="59"/>
      <c r="E13" s="59"/>
      <c r="F13" s="59"/>
      <c r="G13" s="59"/>
      <c r="H13" s="59"/>
    </row>
    <row r="14" spans="1:8" ht="54.6" customHeight="1">
      <c r="E14" s="28" t="s">
        <v>7</v>
      </c>
      <c r="F14" s="28" t="s">
        <v>8</v>
      </c>
      <c r="G14" s="7"/>
      <c r="H14" s="7"/>
    </row>
    <row r="15" spans="1:8" ht="54.6" customHeight="1">
      <c r="A15" s="57" t="s">
        <v>9</v>
      </c>
      <c r="B15" s="8" t="s">
        <v>10</v>
      </c>
      <c r="C15" s="6" t="s">
        <v>11</v>
      </c>
      <c r="D15" s="8" t="s">
        <v>12</v>
      </c>
      <c r="E15" s="37"/>
      <c r="F15" s="43">
        <f>E15+($C$9*E15)</f>
        <v>0</v>
      </c>
      <c r="G15" s="9"/>
      <c r="H15" s="9"/>
    </row>
    <row r="16" spans="1:8" ht="91.15" customHeight="1">
      <c r="A16" s="57"/>
      <c r="B16" s="8" t="s">
        <v>10</v>
      </c>
      <c r="C16" s="6" t="s">
        <v>13</v>
      </c>
      <c r="D16" s="8" t="s">
        <v>14</v>
      </c>
      <c r="E16" s="37"/>
      <c r="F16" s="43">
        <f t="shared" ref="F16:F37" si="0">E16+($C$9*E16)</f>
        <v>0</v>
      </c>
    </row>
    <row r="17" spans="1:16" ht="76.900000000000006" customHeight="1">
      <c r="A17" s="11" t="s">
        <v>15</v>
      </c>
      <c r="B17" s="8" t="s">
        <v>10</v>
      </c>
      <c r="C17" s="10" t="s">
        <v>16</v>
      </c>
      <c r="D17" s="8" t="s">
        <v>17</v>
      </c>
      <c r="E17" s="37"/>
      <c r="F17" s="43">
        <f t="shared" si="0"/>
        <v>0</v>
      </c>
    </row>
    <row r="18" spans="1:16" ht="114.6" customHeight="1">
      <c r="A18" s="11" t="s">
        <v>18</v>
      </c>
      <c r="B18" s="8" t="s">
        <v>19</v>
      </c>
      <c r="C18" s="10" t="s">
        <v>20</v>
      </c>
      <c r="D18" s="8" t="s">
        <v>21</v>
      </c>
      <c r="E18" s="37"/>
      <c r="F18" s="43">
        <f t="shared" si="0"/>
        <v>0</v>
      </c>
    </row>
    <row r="19" spans="1:16" ht="36" customHeight="1">
      <c r="D19" s="1"/>
    </row>
    <row r="20" spans="1:16" ht="43.9" customHeight="1">
      <c r="A20" s="61" t="s">
        <v>22</v>
      </c>
      <c r="B20" s="12" t="s">
        <v>23</v>
      </c>
      <c r="C20" s="10" t="s">
        <v>24</v>
      </c>
      <c r="D20" s="22" t="s">
        <v>25</v>
      </c>
      <c r="E20" s="37"/>
      <c r="F20" s="43">
        <f t="shared" si="0"/>
        <v>0</v>
      </c>
    </row>
    <row r="21" spans="1:16" ht="35.450000000000003" customHeight="1">
      <c r="A21" s="62"/>
      <c r="B21" s="12" t="s">
        <v>23</v>
      </c>
      <c r="C21" s="10" t="s">
        <v>26</v>
      </c>
      <c r="D21" s="22" t="s">
        <v>27</v>
      </c>
      <c r="E21" s="37"/>
      <c r="F21" s="43">
        <f t="shared" si="0"/>
        <v>0</v>
      </c>
    </row>
    <row r="22" spans="1:16" ht="70.900000000000006" customHeight="1">
      <c r="A22" s="62"/>
      <c r="B22" s="12" t="s">
        <v>23</v>
      </c>
      <c r="C22" s="10" t="s">
        <v>28</v>
      </c>
      <c r="D22" s="22" t="s">
        <v>29</v>
      </c>
      <c r="E22" s="37"/>
      <c r="F22" s="43">
        <f t="shared" si="0"/>
        <v>0</v>
      </c>
    </row>
    <row r="23" spans="1:16" ht="41.45" customHeight="1">
      <c r="A23" s="62"/>
      <c r="B23" s="12" t="s">
        <v>23</v>
      </c>
      <c r="C23" s="10" t="s">
        <v>30</v>
      </c>
      <c r="D23" s="23" t="s">
        <v>31</v>
      </c>
      <c r="E23" s="37"/>
      <c r="F23" s="43">
        <f t="shared" si="0"/>
        <v>0</v>
      </c>
    </row>
    <row r="24" spans="1:16" ht="48" customHeight="1">
      <c r="A24" s="62"/>
      <c r="B24" s="12" t="s">
        <v>23</v>
      </c>
      <c r="C24" s="10" t="s">
        <v>32</v>
      </c>
      <c r="D24" s="22" t="s">
        <v>33</v>
      </c>
      <c r="E24" s="37"/>
      <c r="F24" s="43">
        <f t="shared" si="0"/>
        <v>0</v>
      </c>
    </row>
    <row r="25" spans="1:16" ht="33.75" customHeight="1">
      <c r="A25" s="62"/>
      <c r="B25" s="12" t="s">
        <v>23</v>
      </c>
      <c r="C25" s="10" t="s">
        <v>34</v>
      </c>
      <c r="D25" s="22" t="s">
        <v>35</v>
      </c>
      <c r="E25" s="37"/>
      <c r="F25" s="43">
        <f t="shared" si="0"/>
        <v>0</v>
      </c>
    </row>
    <row r="26" spans="1:16" ht="30.6" customHeight="1">
      <c r="A26" s="62"/>
      <c r="B26" s="12" t="s">
        <v>23</v>
      </c>
      <c r="C26" s="10" t="s">
        <v>36</v>
      </c>
      <c r="D26" s="22" t="s">
        <v>37</v>
      </c>
      <c r="E26" s="37"/>
      <c r="F26" s="43">
        <f t="shared" si="0"/>
        <v>0</v>
      </c>
    </row>
    <row r="27" spans="1:16" ht="54.95" customHeight="1">
      <c r="A27" s="62"/>
      <c r="B27" s="12" t="s">
        <v>23</v>
      </c>
      <c r="C27" s="10" t="s">
        <v>38</v>
      </c>
      <c r="D27" s="22" t="s">
        <v>39</v>
      </c>
      <c r="E27" s="37"/>
      <c r="F27" s="43">
        <f t="shared" si="0"/>
        <v>0</v>
      </c>
    </row>
    <row r="28" spans="1:16" ht="46.9" customHeight="1">
      <c r="A28" s="62"/>
      <c r="B28" s="12" t="s">
        <v>23</v>
      </c>
      <c r="C28" s="10" t="s">
        <v>40</v>
      </c>
      <c r="D28" s="22" t="s">
        <v>41</v>
      </c>
      <c r="E28" s="37"/>
      <c r="F28" s="43">
        <f t="shared" si="0"/>
        <v>0</v>
      </c>
      <c r="H28" s="13"/>
    </row>
    <row r="29" spans="1:16" ht="54.95" customHeight="1">
      <c r="A29" s="62"/>
      <c r="B29" s="14" t="s">
        <v>42</v>
      </c>
      <c r="C29" s="10" t="s">
        <v>43</v>
      </c>
      <c r="D29" s="24" t="s">
        <v>44</v>
      </c>
      <c r="E29" s="37"/>
      <c r="F29" s="43">
        <f t="shared" si="0"/>
        <v>0</v>
      </c>
      <c r="G29" s="3"/>
      <c r="H29" s="3"/>
      <c r="I29" s="3"/>
      <c r="J29" s="3"/>
      <c r="K29" s="3"/>
    </row>
    <row r="30" spans="1:16" ht="69.599999999999994" customHeight="1">
      <c r="A30" s="62"/>
      <c r="B30" s="14" t="s">
        <v>42</v>
      </c>
      <c r="C30" s="10" t="s">
        <v>45</v>
      </c>
      <c r="D30" s="24" t="s">
        <v>46</v>
      </c>
      <c r="E30" s="37"/>
      <c r="F30" s="43">
        <f t="shared" si="0"/>
        <v>0</v>
      </c>
      <c r="G30" s="3"/>
      <c r="H30" s="3"/>
      <c r="I30" s="3"/>
      <c r="J30" s="3"/>
      <c r="K30" s="3"/>
      <c r="L30" s="3"/>
      <c r="M30" s="3"/>
      <c r="N30" s="3"/>
      <c r="O30" s="3"/>
      <c r="P30" s="3"/>
    </row>
    <row r="31" spans="1:16" ht="37.9" customHeight="1">
      <c r="A31" s="62"/>
      <c r="B31" s="14" t="s">
        <v>47</v>
      </c>
      <c r="C31" s="10" t="s">
        <v>48</v>
      </c>
      <c r="D31" s="24" t="s">
        <v>49</v>
      </c>
      <c r="E31" s="37"/>
      <c r="F31" s="43">
        <f t="shared" si="0"/>
        <v>0</v>
      </c>
      <c r="G31" s="3"/>
      <c r="H31" s="3"/>
      <c r="I31" s="3"/>
      <c r="J31" s="3"/>
      <c r="K31" s="3"/>
      <c r="L31" s="3"/>
      <c r="M31" s="3"/>
      <c r="N31" s="3"/>
      <c r="O31" s="3"/>
      <c r="P31" s="3"/>
    </row>
    <row r="32" spans="1:16" ht="31.9" customHeight="1">
      <c r="A32" s="62"/>
      <c r="B32" s="14" t="s">
        <v>50</v>
      </c>
      <c r="C32" s="10" t="s">
        <v>51</v>
      </c>
      <c r="D32" s="24" t="s">
        <v>52</v>
      </c>
      <c r="E32" s="37"/>
      <c r="F32" s="43">
        <f t="shared" si="0"/>
        <v>0</v>
      </c>
      <c r="G32" s="3"/>
      <c r="H32" s="3"/>
      <c r="I32" s="3"/>
      <c r="J32" s="3"/>
      <c r="K32" s="3"/>
      <c r="L32" s="3"/>
      <c r="M32" s="3"/>
      <c r="N32" s="3"/>
      <c r="O32" s="3"/>
      <c r="P32" s="3"/>
    </row>
    <row r="33" spans="1:16" ht="28.15" customHeight="1">
      <c r="A33" s="62"/>
      <c r="B33" s="14" t="s">
        <v>53</v>
      </c>
      <c r="C33" s="10" t="s">
        <v>54</v>
      </c>
      <c r="D33" s="24" t="s">
        <v>55</v>
      </c>
      <c r="E33" s="37"/>
      <c r="F33" s="43">
        <f t="shared" si="0"/>
        <v>0</v>
      </c>
      <c r="G33" s="3"/>
      <c r="H33" s="3"/>
      <c r="I33" s="3"/>
      <c r="J33" s="3"/>
      <c r="K33" s="3"/>
      <c r="L33" s="3"/>
      <c r="M33" s="3"/>
      <c r="N33" s="3"/>
      <c r="O33" s="3"/>
      <c r="P33" s="3"/>
    </row>
    <row r="34" spans="1:16" ht="82.9" customHeight="1">
      <c r="A34" s="62"/>
      <c r="B34" s="14" t="s">
        <v>53</v>
      </c>
      <c r="C34" s="10" t="s">
        <v>56</v>
      </c>
      <c r="D34" s="24" t="s">
        <v>57</v>
      </c>
      <c r="E34" s="37"/>
      <c r="F34" s="43">
        <f t="shared" si="0"/>
        <v>0</v>
      </c>
      <c r="G34" s="3"/>
      <c r="H34" s="3"/>
      <c r="I34" s="3"/>
      <c r="J34" s="3"/>
      <c r="K34" s="3"/>
    </row>
    <row r="35" spans="1:16" ht="36" customHeight="1">
      <c r="A35" s="62"/>
      <c r="B35" s="14" t="s">
        <v>53</v>
      </c>
      <c r="C35" s="10" t="s">
        <v>58</v>
      </c>
      <c r="D35" s="24" t="s">
        <v>59</v>
      </c>
      <c r="E35" s="37"/>
      <c r="F35" s="43">
        <f t="shared" si="0"/>
        <v>0</v>
      </c>
      <c r="G35" s="3"/>
      <c r="H35" s="3"/>
      <c r="I35" s="3"/>
      <c r="J35" s="3"/>
      <c r="K35" s="3"/>
    </row>
    <row r="36" spans="1:16" ht="36" customHeight="1">
      <c r="A36" s="62"/>
      <c r="B36" s="14" t="s">
        <v>53</v>
      </c>
      <c r="C36" s="10" t="s">
        <v>60</v>
      </c>
      <c r="D36" s="24" t="s">
        <v>61</v>
      </c>
      <c r="E36" s="37"/>
      <c r="F36" s="43">
        <f t="shared" si="0"/>
        <v>0</v>
      </c>
      <c r="G36" s="3"/>
      <c r="H36" s="3"/>
      <c r="I36" s="3"/>
      <c r="J36" s="3"/>
      <c r="K36" s="3"/>
    </row>
    <row r="37" spans="1:16" ht="34.5" customHeight="1">
      <c r="A37" s="62"/>
      <c r="B37" s="14" t="s">
        <v>53</v>
      </c>
      <c r="C37" s="10" t="s">
        <v>62</v>
      </c>
      <c r="D37" s="24" t="s">
        <v>63</v>
      </c>
      <c r="E37" s="37"/>
      <c r="F37" s="43">
        <f t="shared" si="0"/>
        <v>0</v>
      </c>
      <c r="G37" s="3"/>
      <c r="H37" s="3"/>
      <c r="I37" s="3"/>
      <c r="J37" s="3"/>
      <c r="K37" s="3"/>
    </row>
    <row r="38" spans="1:16" ht="34.5" customHeight="1">
      <c r="A38" s="63"/>
      <c r="B38" s="14" t="s">
        <v>64</v>
      </c>
      <c r="C38" s="10" t="s">
        <v>65</v>
      </c>
      <c r="D38" s="24" t="s">
        <v>66</v>
      </c>
      <c r="E38" s="37"/>
      <c r="F38" s="43">
        <f t="shared" ref="F38" si="1">E38+($C$9*E38)</f>
        <v>0</v>
      </c>
      <c r="G38" s="3"/>
      <c r="H38" s="3"/>
      <c r="I38" s="3"/>
      <c r="J38" s="3"/>
      <c r="K38" s="3"/>
    </row>
    <row r="39" spans="1:16" ht="14.25">
      <c r="G39" s="3"/>
      <c r="H39" s="3"/>
      <c r="I39" s="3"/>
      <c r="J39" s="3"/>
      <c r="K39" s="3"/>
    </row>
    <row r="40" spans="1:16">
      <c r="G40" s="3"/>
      <c r="H40" s="3"/>
      <c r="I40" s="3"/>
      <c r="J40" s="3"/>
      <c r="K40" s="3"/>
    </row>
    <row r="41" spans="1:16">
      <c r="H41" s="15"/>
    </row>
    <row r="43" spans="1:16">
      <c r="H43" s="15"/>
    </row>
    <row r="44" spans="1:16">
      <c r="C44" s="58"/>
      <c r="D44" s="58"/>
      <c r="H44" s="15"/>
    </row>
    <row r="45" spans="1:16">
      <c r="C45" s="58"/>
      <c r="D45" s="58"/>
      <c r="H45" s="15"/>
    </row>
    <row r="46" spans="1:16">
      <c r="F46" s="3"/>
      <c r="H46" s="15"/>
    </row>
    <row r="47" spans="1:16" ht="15">
      <c r="E47" s="16"/>
    </row>
    <row r="48" spans="1:16" ht="15">
      <c r="C48" s="17"/>
      <c r="F48" s="3"/>
      <c r="G48" s="3"/>
      <c r="H48" s="16"/>
      <c r="I48" s="15"/>
    </row>
    <row r="49" spans="4:4">
      <c r="D49" s="25"/>
    </row>
    <row r="50" spans="4:4">
      <c r="D50" s="26"/>
    </row>
    <row r="51" spans="4:4" ht="14.25"/>
    <row r="52" spans="4:4" ht="14.25"/>
    <row r="53" spans="4:4" ht="14.25"/>
    <row r="54" spans="4:4" ht="14.25"/>
    <row r="55" spans="4:4" ht="14.25"/>
    <row r="56" spans="4:4" ht="14.25"/>
    <row r="57" spans="4:4" ht="14.25"/>
  </sheetData>
  <sheetProtection formatColumns="0" formatRows="0"/>
  <mergeCells count="10">
    <mergeCell ref="C44:D44"/>
    <mergeCell ref="C45:D45"/>
    <mergeCell ref="C13:H13"/>
    <mergeCell ref="A13:B13"/>
    <mergeCell ref="A20:A38"/>
    <mergeCell ref="A1:H1"/>
    <mergeCell ref="A3:C3"/>
    <mergeCell ref="C6:E6"/>
    <mergeCell ref="C7:E7"/>
    <mergeCell ref="A15:A16"/>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showGridLines="0" tabSelected="1" topLeftCell="A15" zoomScale="70" zoomScaleNormal="70" zoomScaleSheetLayoutView="80" workbookViewId="0">
      <selection activeCell="J19" sqref="J19"/>
    </sheetView>
  </sheetViews>
  <sheetFormatPr defaultColWidth="11" defaultRowHeight="13.9"/>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4"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51" t="s">
        <v>67</v>
      </c>
      <c r="B1" s="51"/>
      <c r="C1" s="51"/>
      <c r="D1" s="51"/>
      <c r="E1" s="51"/>
      <c r="F1" s="51"/>
      <c r="G1" s="51"/>
      <c r="H1" s="51"/>
      <c r="I1" s="51"/>
    </row>
    <row r="2" spans="1:11" ht="14.25" customHeight="1">
      <c r="G2" s="33"/>
      <c r="H2" s="2"/>
    </row>
    <row r="3" spans="1:11" ht="45.6" customHeight="1">
      <c r="A3" s="52" t="s">
        <v>68</v>
      </c>
      <c r="B3" s="52"/>
      <c r="C3" s="52"/>
      <c r="D3" s="18"/>
      <c r="E3" s="18"/>
      <c r="F3" s="18"/>
    </row>
    <row r="4" spans="1:11" ht="14.25" customHeight="1"/>
    <row r="5" spans="1:11" ht="14.25" customHeight="1">
      <c r="C5" s="47"/>
      <c r="D5" s="20"/>
      <c r="E5" s="20"/>
      <c r="F5" s="20"/>
    </row>
    <row r="6" spans="1:11" ht="29.25" customHeight="1">
      <c r="A6" s="1" t="s">
        <v>2</v>
      </c>
      <c r="C6" s="65">
        <f>'BP '!C6:E6</f>
        <v>0</v>
      </c>
      <c r="D6" s="65"/>
      <c r="E6" s="65"/>
      <c r="F6" s="65"/>
      <c r="G6" s="65"/>
    </row>
    <row r="7" spans="1:11" ht="24" customHeight="1">
      <c r="A7" s="1" t="s">
        <v>3</v>
      </c>
      <c r="C7" s="66">
        <f>'BP '!C7:E7</f>
        <v>0</v>
      </c>
      <c r="D7" s="67"/>
      <c r="E7" s="67"/>
      <c r="F7" s="67"/>
      <c r="G7" s="68"/>
    </row>
    <row r="8" spans="1:11" ht="12.75" customHeight="1">
      <c r="A8" s="4"/>
      <c r="B8" s="4"/>
      <c r="C8" s="5"/>
      <c r="D8" s="20"/>
      <c r="E8" s="20"/>
      <c r="F8" s="20"/>
    </row>
    <row r="9" spans="1:11" ht="17.25" customHeight="1">
      <c r="A9" s="4" t="s">
        <v>69</v>
      </c>
      <c r="B9" s="4"/>
      <c r="C9" s="48">
        <f>'BP '!C9</f>
        <v>0</v>
      </c>
      <c r="D9" s="20"/>
      <c r="E9" s="20"/>
      <c r="F9" s="20"/>
    </row>
    <row r="10" spans="1:11" ht="15" customHeight="1">
      <c r="A10" s="4"/>
      <c r="B10" s="4"/>
      <c r="C10" s="3"/>
    </row>
    <row r="11" spans="1:11" ht="15" customHeight="1">
      <c r="A11" s="4"/>
      <c r="B11" s="4"/>
      <c r="C11" s="3"/>
    </row>
    <row r="12" spans="1:11" ht="13.5" customHeight="1">
      <c r="A12" s="4" t="str">
        <f>'BP '!A12</f>
        <v xml:space="preserve">Les prix comprennent les prestations détaillées au CCFT. </v>
      </c>
      <c r="B12" s="4"/>
      <c r="C12" s="5"/>
      <c r="D12" s="20"/>
      <c r="E12" s="20"/>
      <c r="F12" s="20"/>
    </row>
    <row r="13" spans="1:11" ht="14.25" customHeight="1">
      <c r="A13" s="1" t="str">
        <f>'BP '!A13:B13</f>
        <v xml:space="preserve">Les prix doivent être présentés avec deux chiffres après la virgule (art 4,1 du contrat) </v>
      </c>
      <c r="C13" s="59"/>
      <c r="D13" s="59"/>
      <c r="E13" s="59"/>
      <c r="F13" s="59"/>
      <c r="G13" s="59"/>
      <c r="H13" s="59"/>
      <c r="I13" s="59"/>
    </row>
    <row r="14" spans="1:11" ht="50.45" customHeight="1">
      <c r="C14" s="38"/>
      <c r="D14" s="38"/>
      <c r="E14" s="38"/>
      <c r="F14" s="38"/>
      <c r="G14" s="38"/>
      <c r="H14" s="38"/>
      <c r="I14" s="38"/>
    </row>
    <row r="15" spans="1:11" ht="50.45" customHeight="1">
      <c r="A15" s="64" t="s">
        <v>70</v>
      </c>
      <c r="B15" s="64"/>
      <c r="C15" s="64"/>
      <c r="D15" s="64"/>
      <c r="E15" s="64"/>
      <c r="F15" s="64"/>
      <c r="G15" s="64"/>
      <c r="H15" s="64"/>
      <c r="I15" s="64"/>
      <c r="J15" s="13"/>
      <c r="K15" s="13"/>
    </row>
    <row r="16" spans="1:11" ht="37.9" customHeight="1">
      <c r="A16" s="40" t="s">
        <v>71</v>
      </c>
      <c r="B16" s="39"/>
      <c r="C16" s="38"/>
      <c r="D16" s="38"/>
      <c r="E16" s="38"/>
      <c r="F16" s="38"/>
      <c r="G16" s="38"/>
      <c r="H16" s="38"/>
      <c r="I16" s="38"/>
    </row>
    <row r="17" spans="1:17" ht="53.45" customHeight="1">
      <c r="E17" s="28" t="str">
        <f>'BP '!E14</f>
        <v xml:space="preserve">Prix en € HT </v>
      </c>
      <c r="F17" s="28" t="str">
        <f>'BP '!F14</f>
        <v xml:space="preserve">Prix en € TTC </v>
      </c>
      <c r="G17" s="35" t="s">
        <v>72</v>
      </c>
      <c r="H17" s="28" t="s">
        <v>73</v>
      </c>
      <c r="I17" s="28" t="s">
        <v>74</v>
      </c>
    </row>
    <row r="18" spans="1:17" ht="54.6" customHeight="1">
      <c r="A18" s="32" t="s">
        <v>75</v>
      </c>
      <c r="B18" s="30" t="s">
        <v>10</v>
      </c>
      <c r="C18" s="6" t="s">
        <v>11</v>
      </c>
      <c r="D18" s="30" t="str">
        <f>+'BP '!D15</f>
        <v xml:space="preserve">NETTOYAGE EN TEMPS NORMAL (hors crise sanitaire) </v>
      </c>
      <c r="E18" s="27">
        <f>'BP '!E15</f>
        <v>0</v>
      </c>
      <c r="F18" s="29">
        <f>(E18*$C$9)+E18</f>
        <v>0</v>
      </c>
      <c r="G18" s="49">
        <v>15418</v>
      </c>
      <c r="H18" s="31" t="s">
        <v>76</v>
      </c>
      <c r="I18" s="27">
        <f>G18*F18</f>
        <v>0</v>
      </c>
      <c r="J18" s="42"/>
    </row>
    <row r="19" spans="1:17" ht="58.9" customHeight="1">
      <c r="A19" s="11" t="s">
        <v>15</v>
      </c>
      <c r="B19" s="8" t="s">
        <v>10</v>
      </c>
      <c r="C19" s="10" t="s">
        <v>16</v>
      </c>
      <c r="D19" s="8" t="s">
        <v>17</v>
      </c>
      <c r="E19" s="27">
        <f>'BP '!E17</f>
        <v>0</v>
      </c>
      <c r="F19" s="29">
        <f>(E19*$C$9)+E19</f>
        <v>0</v>
      </c>
      <c r="G19" s="49">
        <v>6672</v>
      </c>
      <c r="H19" s="31" t="s">
        <v>76</v>
      </c>
      <c r="I19" s="27">
        <f t="shared" ref="I19:I39" si="0">G19*F19</f>
        <v>0</v>
      </c>
      <c r="J19" s="42"/>
    </row>
    <row r="20" spans="1:17" ht="107.45" customHeight="1">
      <c r="A20" s="11" t="s">
        <v>77</v>
      </c>
      <c r="B20" s="8" t="s">
        <v>19</v>
      </c>
      <c r="C20" s="10" t="s">
        <v>20</v>
      </c>
      <c r="D20" s="8" t="s">
        <v>21</v>
      </c>
      <c r="E20" s="27">
        <f>'BP '!E18</f>
        <v>0</v>
      </c>
      <c r="F20" s="29">
        <f t="shared" ref="F20:F39" si="1">(E20*$C$9)+E20</f>
        <v>0</v>
      </c>
      <c r="G20" s="50">
        <v>525</v>
      </c>
      <c r="H20" s="6" t="s">
        <v>78</v>
      </c>
      <c r="I20" s="27">
        <f t="shared" si="0"/>
        <v>0</v>
      </c>
      <c r="J20" s="42"/>
    </row>
    <row r="21" spans="1:17" ht="64.900000000000006" customHeight="1">
      <c r="A21" s="42"/>
      <c r="B21" s="42"/>
      <c r="C21" s="42"/>
      <c r="D21" s="42"/>
      <c r="E21" s="42"/>
      <c r="F21" s="42"/>
      <c r="G21" s="42"/>
      <c r="H21" s="42"/>
      <c r="I21" s="42"/>
      <c r="J21" s="42"/>
    </row>
    <row r="22" spans="1:17" ht="43.9" customHeight="1">
      <c r="A22" s="61" t="s">
        <v>22</v>
      </c>
      <c r="B22" s="14" t="s">
        <v>23</v>
      </c>
      <c r="C22" s="10" t="s">
        <v>24</v>
      </c>
      <c r="D22" s="21" t="s">
        <v>25</v>
      </c>
      <c r="E22" s="27">
        <f>'BP '!E20</f>
        <v>0</v>
      </c>
      <c r="F22" s="29">
        <f t="shared" si="1"/>
        <v>0</v>
      </c>
      <c r="G22" s="46">
        <v>14878</v>
      </c>
      <c r="H22" s="6" t="s">
        <v>76</v>
      </c>
      <c r="I22" s="27">
        <f t="shared" si="0"/>
        <v>0</v>
      </c>
      <c r="J22" s="42"/>
    </row>
    <row r="23" spans="1:17" ht="35.450000000000003" customHeight="1">
      <c r="A23" s="62"/>
      <c r="B23" s="12" t="s">
        <v>23</v>
      </c>
      <c r="C23" s="10" t="s">
        <v>26</v>
      </c>
      <c r="D23" s="22" t="s">
        <v>27</v>
      </c>
      <c r="E23" s="27">
        <f>'BP '!E21</f>
        <v>0</v>
      </c>
      <c r="F23" s="29">
        <f t="shared" si="1"/>
        <v>0</v>
      </c>
      <c r="G23" s="45">
        <v>100</v>
      </c>
      <c r="H23" s="6" t="s">
        <v>76</v>
      </c>
      <c r="I23" s="27">
        <f t="shared" si="0"/>
        <v>0</v>
      </c>
      <c r="J23" s="42"/>
    </row>
    <row r="24" spans="1:17" ht="70.900000000000006" customHeight="1">
      <c r="A24" s="62"/>
      <c r="B24" s="12" t="s">
        <v>23</v>
      </c>
      <c r="C24" s="10" t="s">
        <v>28</v>
      </c>
      <c r="D24" s="22" t="s">
        <v>29</v>
      </c>
      <c r="E24" s="27">
        <f>'BP '!E22</f>
        <v>0</v>
      </c>
      <c r="F24" s="29">
        <f t="shared" si="1"/>
        <v>0</v>
      </c>
      <c r="G24" s="45">
        <v>100</v>
      </c>
      <c r="H24" s="6" t="s">
        <v>76</v>
      </c>
      <c r="I24" s="27">
        <f t="shared" si="0"/>
        <v>0</v>
      </c>
      <c r="J24" s="42"/>
    </row>
    <row r="25" spans="1:17" ht="41.45" customHeight="1">
      <c r="A25" s="62"/>
      <c r="B25" s="12" t="s">
        <v>23</v>
      </c>
      <c r="C25" s="10" t="s">
        <v>30</v>
      </c>
      <c r="D25" s="23" t="s">
        <v>31</v>
      </c>
      <c r="E25" s="27">
        <f>'BP '!E23</f>
        <v>0</v>
      </c>
      <c r="F25" s="29">
        <f t="shared" si="1"/>
        <v>0</v>
      </c>
      <c r="G25" s="45">
        <v>100</v>
      </c>
      <c r="H25" s="6" t="s">
        <v>76</v>
      </c>
      <c r="I25" s="27">
        <f t="shared" si="0"/>
        <v>0</v>
      </c>
      <c r="J25" s="42"/>
    </row>
    <row r="26" spans="1:17" ht="48" customHeight="1">
      <c r="A26" s="62"/>
      <c r="B26" s="12" t="s">
        <v>23</v>
      </c>
      <c r="C26" s="10" t="s">
        <v>32</v>
      </c>
      <c r="D26" s="22" t="s">
        <v>33</v>
      </c>
      <c r="E26" s="27">
        <f>'BP '!E24</f>
        <v>0</v>
      </c>
      <c r="F26" s="29">
        <f t="shared" si="1"/>
        <v>0</v>
      </c>
      <c r="G26" s="45">
        <v>100</v>
      </c>
      <c r="H26" s="6" t="s">
        <v>76</v>
      </c>
      <c r="I26" s="27">
        <f t="shared" si="0"/>
        <v>0</v>
      </c>
      <c r="J26" s="42"/>
    </row>
    <row r="27" spans="1:17" ht="33.75" customHeight="1">
      <c r="A27" s="62"/>
      <c r="B27" s="12" t="s">
        <v>23</v>
      </c>
      <c r="C27" s="10" t="s">
        <v>34</v>
      </c>
      <c r="D27" s="22" t="s">
        <v>35</v>
      </c>
      <c r="E27" s="27">
        <f>'BP '!E25</f>
        <v>0</v>
      </c>
      <c r="F27" s="29">
        <f t="shared" si="1"/>
        <v>0</v>
      </c>
      <c r="G27" s="45">
        <v>100</v>
      </c>
      <c r="H27" s="6" t="s">
        <v>76</v>
      </c>
      <c r="I27" s="27">
        <f t="shared" si="0"/>
        <v>0</v>
      </c>
      <c r="J27" s="42"/>
    </row>
    <row r="28" spans="1:17" ht="30.6" customHeight="1">
      <c r="A28" s="62"/>
      <c r="B28" s="12" t="s">
        <v>23</v>
      </c>
      <c r="C28" s="10" t="s">
        <v>36</v>
      </c>
      <c r="D28" s="22" t="s">
        <v>37</v>
      </c>
      <c r="E28" s="27">
        <f>'BP '!E26</f>
        <v>0</v>
      </c>
      <c r="F28" s="29">
        <f t="shared" si="1"/>
        <v>0</v>
      </c>
      <c r="G28" s="45">
        <v>300</v>
      </c>
      <c r="H28" s="6" t="s">
        <v>76</v>
      </c>
      <c r="I28" s="27">
        <f t="shared" si="0"/>
        <v>0</v>
      </c>
      <c r="J28" s="42"/>
    </row>
    <row r="29" spans="1:17" ht="54.95" customHeight="1">
      <c r="A29" s="62"/>
      <c r="B29" s="12" t="s">
        <v>23</v>
      </c>
      <c r="C29" s="10" t="s">
        <v>38</v>
      </c>
      <c r="D29" s="22" t="s">
        <v>39</v>
      </c>
      <c r="E29" s="27">
        <f>'BP '!E27</f>
        <v>0</v>
      </c>
      <c r="F29" s="29">
        <f t="shared" si="1"/>
        <v>0</v>
      </c>
      <c r="G29" s="45">
        <v>200</v>
      </c>
      <c r="H29" s="6" t="s">
        <v>76</v>
      </c>
      <c r="I29" s="27">
        <f t="shared" si="0"/>
        <v>0</v>
      </c>
      <c r="J29" s="42"/>
    </row>
    <row r="30" spans="1:17" ht="46.9" customHeight="1">
      <c r="A30" s="62"/>
      <c r="B30" s="12" t="s">
        <v>23</v>
      </c>
      <c r="C30" s="10" t="s">
        <v>40</v>
      </c>
      <c r="D30" s="22" t="s">
        <v>41</v>
      </c>
      <c r="E30" s="27">
        <f>'BP '!E28</f>
        <v>0</v>
      </c>
      <c r="F30" s="29">
        <f t="shared" si="1"/>
        <v>0</v>
      </c>
      <c r="G30" s="45">
        <v>200</v>
      </c>
      <c r="H30" s="6" t="s">
        <v>76</v>
      </c>
      <c r="I30" s="27">
        <f t="shared" si="0"/>
        <v>0</v>
      </c>
      <c r="J30" s="42"/>
    </row>
    <row r="31" spans="1:17" ht="54.95" customHeight="1">
      <c r="A31" s="62"/>
      <c r="B31" s="14" t="s">
        <v>42</v>
      </c>
      <c r="C31" s="10" t="s">
        <v>43</v>
      </c>
      <c r="D31" s="24" t="s">
        <v>44</v>
      </c>
      <c r="E31" s="27">
        <f>'BP '!E29</f>
        <v>0</v>
      </c>
      <c r="F31" s="29">
        <f t="shared" si="1"/>
        <v>0</v>
      </c>
      <c r="G31" s="45">
        <v>150</v>
      </c>
      <c r="H31" s="6" t="s">
        <v>79</v>
      </c>
      <c r="I31" s="27">
        <f t="shared" si="0"/>
        <v>0</v>
      </c>
      <c r="J31" s="42"/>
      <c r="K31" s="3"/>
      <c r="L31" s="3"/>
    </row>
    <row r="32" spans="1:17" ht="69.599999999999994" customHeight="1">
      <c r="A32" s="62"/>
      <c r="B32" s="14" t="s">
        <v>42</v>
      </c>
      <c r="C32" s="10" t="s">
        <v>45</v>
      </c>
      <c r="D32" s="24" t="s">
        <v>46</v>
      </c>
      <c r="E32" s="27">
        <f>'BP '!E30</f>
        <v>0</v>
      </c>
      <c r="F32" s="29">
        <f t="shared" si="1"/>
        <v>0</v>
      </c>
      <c r="G32" s="45">
        <v>150</v>
      </c>
      <c r="H32" s="6" t="s">
        <v>80</v>
      </c>
      <c r="I32" s="27">
        <f t="shared" si="0"/>
        <v>0</v>
      </c>
      <c r="J32" s="42"/>
      <c r="K32" s="3"/>
      <c r="L32" s="3"/>
      <c r="M32" s="3"/>
      <c r="N32" s="3"/>
      <c r="O32" s="3"/>
      <c r="P32" s="3"/>
      <c r="Q32" s="3"/>
    </row>
    <row r="33" spans="1:17" ht="37.9" customHeight="1">
      <c r="A33" s="62"/>
      <c r="B33" s="14" t="s">
        <v>47</v>
      </c>
      <c r="C33" s="10" t="s">
        <v>48</v>
      </c>
      <c r="D33" s="24" t="s">
        <v>49</v>
      </c>
      <c r="E33" s="27">
        <f>'BP '!E31</f>
        <v>0</v>
      </c>
      <c r="F33" s="29">
        <f t="shared" si="1"/>
        <v>0</v>
      </c>
      <c r="G33" s="45">
        <v>950</v>
      </c>
      <c r="H33" s="6" t="s">
        <v>81</v>
      </c>
      <c r="I33" s="27">
        <f t="shared" si="0"/>
        <v>0</v>
      </c>
      <c r="J33" s="42"/>
      <c r="K33" s="3"/>
      <c r="L33" s="3"/>
      <c r="M33" s="3"/>
      <c r="N33" s="3"/>
      <c r="O33" s="3"/>
      <c r="P33" s="3"/>
      <c r="Q33" s="3"/>
    </row>
    <row r="34" spans="1:17" ht="31.9" customHeight="1">
      <c r="A34" s="62"/>
      <c r="B34" s="14" t="s">
        <v>50</v>
      </c>
      <c r="C34" s="10" t="s">
        <v>51</v>
      </c>
      <c r="D34" s="24" t="s">
        <v>52</v>
      </c>
      <c r="E34" s="27">
        <f>'BP '!E32</f>
        <v>0</v>
      </c>
      <c r="F34" s="29">
        <f t="shared" si="1"/>
        <v>0</v>
      </c>
      <c r="G34" s="45">
        <v>5</v>
      </c>
      <c r="H34" s="6" t="s">
        <v>82</v>
      </c>
      <c r="I34" s="27">
        <f t="shared" si="0"/>
        <v>0</v>
      </c>
      <c r="J34" s="42"/>
      <c r="K34" s="3"/>
      <c r="L34" s="3"/>
      <c r="M34" s="3"/>
      <c r="N34" s="3"/>
      <c r="O34" s="3"/>
      <c r="P34" s="3"/>
      <c r="Q34" s="3"/>
    </row>
    <row r="35" spans="1:17" ht="28.15" customHeight="1">
      <c r="A35" s="62"/>
      <c r="B35" s="14" t="s">
        <v>53</v>
      </c>
      <c r="C35" s="10" t="s">
        <v>54</v>
      </c>
      <c r="D35" s="24" t="s">
        <v>55</v>
      </c>
      <c r="E35" s="27">
        <f>'BP '!E33</f>
        <v>0</v>
      </c>
      <c r="F35" s="29">
        <f t="shared" si="1"/>
        <v>0</v>
      </c>
      <c r="G35" s="45">
        <v>10</v>
      </c>
      <c r="H35" s="6" t="s">
        <v>83</v>
      </c>
      <c r="I35" s="27">
        <f t="shared" si="0"/>
        <v>0</v>
      </c>
      <c r="J35" s="42"/>
      <c r="K35" s="3"/>
      <c r="L35" s="3"/>
      <c r="M35" s="3"/>
      <c r="N35" s="3"/>
      <c r="O35" s="3"/>
      <c r="P35" s="3"/>
      <c r="Q35" s="3"/>
    </row>
    <row r="36" spans="1:17" ht="82.9" customHeight="1">
      <c r="A36" s="62"/>
      <c r="B36" s="14" t="s">
        <v>53</v>
      </c>
      <c r="C36" s="10" t="s">
        <v>56</v>
      </c>
      <c r="D36" s="24" t="s">
        <v>57</v>
      </c>
      <c r="E36" s="27">
        <f>'BP '!E34</f>
        <v>0</v>
      </c>
      <c r="F36" s="29">
        <f t="shared" si="1"/>
        <v>0</v>
      </c>
      <c r="G36" s="45">
        <v>600</v>
      </c>
      <c r="H36" s="6" t="s">
        <v>83</v>
      </c>
      <c r="I36" s="27">
        <f t="shared" si="0"/>
        <v>0</v>
      </c>
      <c r="J36" s="42"/>
      <c r="K36" s="3"/>
      <c r="L36" s="3"/>
    </row>
    <row r="37" spans="1:17" ht="36" customHeight="1">
      <c r="A37" s="62"/>
      <c r="B37" s="14" t="s">
        <v>53</v>
      </c>
      <c r="C37" s="10" t="s">
        <v>58</v>
      </c>
      <c r="D37" s="24" t="s">
        <v>59</v>
      </c>
      <c r="E37" s="27">
        <f>'BP '!E35</f>
        <v>0</v>
      </c>
      <c r="F37" s="29">
        <f t="shared" si="1"/>
        <v>0</v>
      </c>
      <c r="G37" s="45">
        <v>4</v>
      </c>
      <c r="H37" s="6" t="s">
        <v>83</v>
      </c>
      <c r="I37" s="27">
        <f t="shared" si="0"/>
        <v>0</v>
      </c>
      <c r="J37" s="42"/>
      <c r="K37" s="3"/>
      <c r="L37" s="3"/>
    </row>
    <row r="38" spans="1:17" ht="36" customHeight="1">
      <c r="A38" s="62"/>
      <c r="B38" s="14" t="s">
        <v>53</v>
      </c>
      <c r="C38" s="10" t="s">
        <v>60</v>
      </c>
      <c r="D38" s="24" t="s">
        <v>61</v>
      </c>
      <c r="E38" s="27">
        <f>'BP '!E36</f>
        <v>0</v>
      </c>
      <c r="F38" s="29">
        <f t="shared" si="1"/>
        <v>0</v>
      </c>
      <c r="G38" s="45">
        <v>60</v>
      </c>
      <c r="H38" s="6" t="s">
        <v>83</v>
      </c>
      <c r="I38" s="27">
        <f t="shared" si="0"/>
        <v>0</v>
      </c>
      <c r="J38" s="42"/>
      <c r="K38" s="3"/>
      <c r="L38" s="3"/>
    </row>
    <row r="39" spans="1:17" ht="34.5" customHeight="1">
      <c r="A39" s="62"/>
      <c r="B39" s="14" t="s">
        <v>53</v>
      </c>
      <c r="C39" s="10" t="s">
        <v>62</v>
      </c>
      <c r="D39" s="24" t="s">
        <v>63</v>
      </c>
      <c r="E39" s="27">
        <f>'BP '!E37</f>
        <v>0</v>
      </c>
      <c r="F39" s="29">
        <f t="shared" si="1"/>
        <v>0</v>
      </c>
      <c r="G39" s="46">
        <v>20</v>
      </c>
      <c r="H39" s="6" t="s">
        <v>83</v>
      </c>
      <c r="I39" s="27">
        <f t="shared" si="0"/>
        <v>0</v>
      </c>
      <c r="J39" s="42"/>
      <c r="K39" s="3"/>
      <c r="L39" s="3"/>
    </row>
    <row r="40" spans="1:17" ht="34.5" customHeight="1">
      <c r="A40" s="63"/>
      <c r="B40" s="14" t="s">
        <v>64</v>
      </c>
      <c r="C40" s="10" t="s">
        <v>65</v>
      </c>
      <c r="D40" s="24" t="s">
        <v>66</v>
      </c>
      <c r="E40" s="27">
        <f>'BP '!E38</f>
        <v>0</v>
      </c>
      <c r="F40" s="29">
        <f t="shared" ref="F40" si="2">(E40*$C$9)+E40</f>
        <v>0</v>
      </c>
      <c r="G40" s="46">
        <v>3652</v>
      </c>
      <c r="H40" s="6" t="s">
        <v>76</v>
      </c>
      <c r="I40" s="27">
        <f t="shared" ref="I40" si="3">G40*F40</f>
        <v>0</v>
      </c>
      <c r="J40" s="42"/>
      <c r="K40" s="3"/>
      <c r="L40" s="3"/>
    </row>
    <row r="41" spans="1:17" ht="53.45" customHeight="1">
      <c r="E41" s="1"/>
      <c r="F41" s="1"/>
      <c r="I41" s="41">
        <f>SUM(I18:I40)</f>
        <v>0</v>
      </c>
      <c r="J41" s="42"/>
    </row>
    <row r="42" spans="1:17">
      <c r="E42" s="1"/>
      <c r="F42" s="1"/>
    </row>
    <row r="43" spans="1:17" ht="17.45">
      <c r="A43" s="40" t="s">
        <v>84</v>
      </c>
      <c r="E43" s="1"/>
      <c r="F43" s="1"/>
    </row>
    <row r="44" spans="1:17">
      <c r="C44" s="58"/>
      <c r="D44" s="58"/>
      <c r="E44" s="1"/>
      <c r="F44" s="1"/>
    </row>
    <row r="45" spans="1:17" ht="78" customHeight="1">
      <c r="A45" s="32" t="s">
        <v>9</v>
      </c>
      <c r="B45" s="30" t="s">
        <v>10</v>
      </c>
      <c r="C45" s="30" t="s">
        <v>13</v>
      </c>
      <c r="D45" s="30" t="s">
        <v>14</v>
      </c>
      <c r="E45" s="27">
        <f>'BP '!E16</f>
        <v>0</v>
      </c>
      <c r="F45" s="41">
        <f>'BP '!F16</f>
        <v>0</v>
      </c>
    </row>
    <row r="46" spans="1:17" ht="15">
      <c r="G46" s="36"/>
    </row>
    <row r="47" spans="1:17">
      <c r="C47" s="17"/>
      <c r="G47" s="44"/>
      <c r="H47" s="3"/>
      <c r="I47" s="3"/>
      <c r="J47" s="15"/>
    </row>
    <row r="48" spans="1:17">
      <c r="D48" s="25"/>
      <c r="E48" s="25"/>
      <c r="F48" s="25"/>
      <c r="G48" s="44"/>
    </row>
    <row r="49" spans="4:6">
      <c r="D49" s="26"/>
      <c r="E49" s="26"/>
      <c r="F49" s="26"/>
    </row>
    <row r="50" spans="4:6" ht="14.25"/>
    <row r="51" spans="4:6" ht="14.25"/>
    <row r="52" spans="4:6" ht="14.25"/>
    <row r="53" spans="4:6" ht="14.25"/>
    <row r="54" spans="4:6" ht="14.25"/>
    <row r="55" spans="4:6" ht="14.25"/>
    <row r="56" spans="4:6" ht="14.25"/>
    <row r="57" spans="4:6" ht="14.25"/>
  </sheetData>
  <sheetProtection formatColumns="0" formatRows="0"/>
  <mergeCells count="8">
    <mergeCell ref="A15:I15"/>
    <mergeCell ref="C44:D44"/>
    <mergeCell ref="C13:I13"/>
    <mergeCell ref="A1:I1"/>
    <mergeCell ref="A3:C3"/>
    <mergeCell ref="C6:G6"/>
    <mergeCell ref="C7:G7"/>
    <mergeCell ref="A22:A40"/>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7226B44-65E2-4D66-B09B-758784A4B005}"/>
</file>

<file path=customXml/itemProps2.xml><?xml version="1.0" encoding="utf-8"?>
<ds:datastoreItem xmlns:ds="http://schemas.openxmlformats.org/officeDocument/2006/customXml" ds:itemID="{F47E8DAC-27EE-4385-87D4-0689BA82AA7D}"/>
</file>

<file path=customXml/itemProps3.xml><?xml version="1.0" encoding="utf-8"?>
<ds:datastoreItem xmlns:ds="http://schemas.openxmlformats.org/officeDocument/2006/customXml" ds:itemID="{ADCA19BE-B0E5-4AF1-9B10-31582885AFD0}"/>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BRIOT Gilles</cp:lastModifiedBy>
  <cp:revision/>
  <dcterms:created xsi:type="dcterms:W3CDTF">2014-09-10T09:26:15Z</dcterms:created>
  <dcterms:modified xsi:type="dcterms:W3CDTF">2025-12-18T08:49:09Z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